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gus.MOGUL\Desktop\"/>
    </mc:Choice>
  </mc:AlternateContent>
  <xr:revisionPtr revIDLastSave="0" documentId="8_{8AB77BB5-25B0-48A9-A0C7-7573BB93D376}" xr6:coauthVersionLast="32" xr6:coauthVersionMax="32" xr10:uidLastSave="{00000000-0000-0000-0000-000000000000}"/>
  <bookViews>
    <workbookView xWindow="9885" yWindow="1080" windowWidth="10635" windowHeight="6675" tabRatio="824" activeTab="1" xr2:uid="{00000000-000D-0000-FFFF-FFFF00000000}"/>
  </bookViews>
  <sheets>
    <sheet name="PURE PEVA" sheetId="1" r:id="rId1"/>
    <sheet name="PEVA (Thermal Flat Calendered)" sheetId="4" r:id="rId2"/>
  </sheets>
  <definedNames>
    <definedName name="_xlnm.Print_Area" localSheetId="1">'PEVA (Thermal Flat Calendered)'!$A$1:$Q$28</definedName>
    <definedName name="_xlnm.Print_Area" localSheetId="0">'PURE PEVA'!$A$1:$U$26</definedName>
  </definedNames>
  <calcPr calcId="162913"/>
</workbook>
</file>

<file path=xl/calcChain.xml><?xml version="1.0" encoding="utf-8"?>
<calcChain xmlns="http://schemas.openxmlformats.org/spreadsheetml/2006/main">
  <c r="H15" i="4" l="1"/>
  <c r="G15" i="4"/>
  <c r="F15" i="4"/>
  <c r="E15" i="4"/>
  <c r="D15" i="4"/>
  <c r="C15" i="4"/>
  <c r="H13" i="4"/>
  <c r="G13" i="4"/>
  <c r="F13" i="4"/>
  <c r="E13" i="4"/>
  <c r="D13" i="4"/>
  <c r="C13" i="4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H9" i="4" l="1"/>
  <c r="G9" i="4"/>
  <c r="F9" i="4"/>
  <c r="E9" i="4"/>
  <c r="D9" i="4"/>
  <c r="C9" i="4"/>
  <c r="H7" i="4"/>
  <c r="G7" i="4"/>
  <c r="F7" i="4"/>
  <c r="E7" i="4"/>
  <c r="D7" i="4"/>
  <c r="C7" i="4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<sst xmlns="http://schemas.openxmlformats.org/spreadsheetml/2006/main" count="100" uniqueCount="50">
  <si>
    <t>MD</t>
  </si>
  <si>
    <t>CD</t>
  </si>
  <si>
    <t>35 G/SQ.M PEVA</t>
  </si>
  <si>
    <t>50 G/SQ.M PEVA</t>
  </si>
  <si>
    <t>70 G/SQ.M PEVA</t>
  </si>
  <si>
    <t>100 G/SQ.M PEVA</t>
  </si>
  <si>
    <t>120 G/SQ.M PEVA</t>
  </si>
  <si>
    <t>20+35 G/SQ.M SB+PEVA</t>
  </si>
  <si>
    <t>20+45 G/SQ.M SB+PEVA</t>
  </si>
  <si>
    <t>mm</t>
  </si>
  <si>
    <t>%</t>
  </si>
  <si>
    <t>g/m²</t>
  </si>
  <si>
    <t>MOGUL</t>
  </si>
  <si>
    <t>NONWOVENS</t>
  </si>
  <si>
    <t>SAYFA: 1/1</t>
  </si>
  <si>
    <t>55 G/SQ.M PEVA</t>
  </si>
  <si>
    <t>N/2,5cm</t>
  </si>
  <si>
    <t>NWSP 130.1.R0 (15)</t>
  </si>
  <si>
    <t>NWSP 120.6.R0 (15)</t>
  </si>
  <si>
    <t>NWSP 110.4.R0 (15)</t>
  </si>
  <si>
    <t>NWSP 110.4.R0 (15) OPTION A</t>
  </si>
  <si>
    <t xml:space="preserve">WEIGHT </t>
  </si>
  <si>
    <t xml:space="preserve">STRENGHT </t>
  </si>
  <si>
    <t>ELONGATION AT BREAK</t>
  </si>
  <si>
    <t>UNIT</t>
  </si>
  <si>
    <t>LOWER LIMIT</t>
  </si>
  <si>
    <t>TARGET</t>
  </si>
  <si>
    <t>UPPER LIMIT</t>
  </si>
  <si>
    <t>THICKNESS</t>
  </si>
  <si>
    <t>PREPARED BY</t>
  </si>
  <si>
    <t>QUALITY CONTROL ENGINEER</t>
  </si>
  <si>
    <t>APPROVED BY</t>
  </si>
  <si>
    <t>QUALITY SYSTEM MANAGER</t>
  </si>
  <si>
    <t>STANDARDS</t>
  </si>
  <si>
    <t>PAGE: 1/1</t>
  </si>
  <si>
    <t>PURE PEVA TECHNICAL DATA</t>
  </si>
  <si>
    <t>DOCUMENT CODE                                                                                                                                                                  DD-155</t>
  </si>
  <si>
    <t>EFFECTIVE DATE                                                                                                                                                                            01.05.2005</t>
  </si>
  <si>
    <t xml:space="preserve">REVISION NO/DATE                                                                                                                                                                                03 / 15.10.2015                                                                                                </t>
  </si>
  <si>
    <t>SPUNBOND+PEVA (THERMAL FLAT CALENDERED) TECHNICAL DATA</t>
  </si>
  <si>
    <t>DOCUMENT CODE                                                                                                                                                             DD-156</t>
  </si>
  <si>
    <t>EFFECTIVE DATE                                                                                                                                                                                01.05.2005</t>
  </si>
  <si>
    <t xml:space="preserve">REVISION NO/DATE                                                                                                                                                                                     03 / 15.10.2015                                                                                                </t>
  </si>
  <si>
    <t>ASTM D-3776</t>
  </si>
  <si>
    <t>oz/sqyard</t>
  </si>
  <si>
    <t>ASTM D-1777</t>
  </si>
  <si>
    <t>mils</t>
  </si>
  <si>
    <t>ASTM D5035-90</t>
  </si>
  <si>
    <t>lbf / 2 inch</t>
  </si>
  <si>
    <t>NWSP 110.4.R0 (15) 
ASTM D5035-90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</si>
</sst>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sz val="12"/>
      <name val="Arial Tur"/>
      <family val="2"/>
      <charset val="162"/>
    </font>
    <font>
      <b/>
      <sz val="20"/>
      <color rgb="FF00B05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b/>
      <sz val="14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26"/>
  <sheetViews>
    <sheetView zoomScale="50" zoomScaleNormal="50" workbookViewId="0">
      <selection activeCell="Y19" sqref="Y19"/>
    </sheetView>
  </sheetViews>
  <sheetFormatPr defaultRowHeight="15.75" x14ac:dyDescent="0.25"/>
  <cols>
    <col min="1" max="1" width="29.28515625" style="9" customWidth="1"/>
    <col min="2" max="2" width="27" style="9" customWidth="1"/>
    <col min="3" max="3" width="17.140625" style="9" customWidth="1"/>
    <col min="4" max="18" width="12.7109375" style="9" customWidth="1"/>
    <col min="19" max="21" width="12.5703125" style="9" customWidth="1"/>
    <col min="22" max="16384" width="9.140625" style="9"/>
  </cols>
  <sheetData>
    <row r="1" spans="1:26" s="1" customFormat="1" ht="42" customHeight="1" x14ac:dyDescent="0.25">
      <c r="A1" s="10" t="s">
        <v>12</v>
      </c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9" t="s">
        <v>34</v>
      </c>
      <c r="Q1" s="49"/>
      <c r="R1" s="49"/>
    </row>
    <row r="2" spans="1:26" s="1" customFormat="1" ht="39.950000000000003" customHeight="1" x14ac:dyDescent="0.25">
      <c r="A2" s="10" t="s">
        <v>13</v>
      </c>
      <c r="B2" s="48" t="s">
        <v>36</v>
      </c>
      <c r="C2" s="48"/>
      <c r="D2" s="48"/>
      <c r="E2" s="48"/>
      <c r="F2" s="48"/>
      <c r="G2" s="48"/>
      <c r="H2" s="48" t="s">
        <v>37</v>
      </c>
      <c r="I2" s="48"/>
      <c r="J2" s="48"/>
      <c r="K2" s="48"/>
      <c r="L2" s="48"/>
      <c r="M2" s="48"/>
      <c r="N2" s="48" t="s">
        <v>38</v>
      </c>
      <c r="O2" s="48"/>
      <c r="P2" s="48"/>
      <c r="Q2" s="48"/>
      <c r="R2" s="48"/>
    </row>
    <row r="3" spans="1:26" s="1" customFormat="1" ht="72.75" customHeight="1" thickBot="1" x14ac:dyDescent="0.3">
      <c r="A3" s="17"/>
      <c r="B3" s="17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60" customHeight="1" thickBot="1" x14ac:dyDescent="0.3">
      <c r="D4" s="50" t="s">
        <v>2</v>
      </c>
      <c r="E4" s="51"/>
      <c r="F4" s="52"/>
      <c r="G4" s="53" t="s">
        <v>3</v>
      </c>
      <c r="H4" s="54"/>
      <c r="I4" s="55"/>
      <c r="J4" s="50" t="s">
        <v>15</v>
      </c>
      <c r="K4" s="51"/>
      <c r="L4" s="52"/>
      <c r="M4" s="53" t="s">
        <v>4</v>
      </c>
      <c r="N4" s="54"/>
      <c r="O4" s="55"/>
      <c r="P4" s="50" t="s">
        <v>5</v>
      </c>
      <c r="Q4" s="51"/>
      <c r="R4" s="52"/>
      <c r="S4" s="53" t="s">
        <v>6</v>
      </c>
      <c r="T4" s="54"/>
      <c r="U4" s="55"/>
    </row>
    <row r="5" spans="1:26" ht="60" customHeight="1" thickBot="1" x14ac:dyDescent="0.3">
      <c r="B5" s="13" t="s">
        <v>33</v>
      </c>
      <c r="C5" s="11" t="s">
        <v>24</v>
      </c>
      <c r="D5" s="4" t="s">
        <v>25</v>
      </c>
      <c r="E5" s="4" t="s">
        <v>26</v>
      </c>
      <c r="F5" s="5" t="s">
        <v>27</v>
      </c>
      <c r="G5" s="14" t="s">
        <v>25</v>
      </c>
      <c r="H5" s="14" t="s">
        <v>26</v>
      </c>
      <c r="I5" s="15" t="s">
        <v>27</v>
      </c>
      <c r="J5" s="4" t="s">
        <v>25</v>
      </c>
      <c r="K5" s="4" t="s">
        <v>26</v>
      </c>
      <c r="L5" s="5" t="s">
        <v>27</v>
      </c>
      <c r="M5" s="14" t="s">
        <v>25</v>
      </c>
      <c r="N5" s="14" t="s">
        <v>26</v>
      </c>
      <c r="O5" s="15" t="s">
        <v>27</v>
      </c>
      <c r="P5" s="4" t="s">
        <v>25</v>
      </c>
      <c r="Q5" s="4" t="s">
        <v>26</v>
      </c>
      <c r="R5" s="5" t="s">
        <v>27</v>
      </c>
      <c r="S5" s="14" t="s">
        <v>25</v>
      </c>
      <c r="T5" s="14" t="s">
        <v>26</v>
      </c>
      <c r="U5" s="15" t="s">
        <v>27</v>
      </c>
    </row>
    <row r="6" spans="1:26" ht="60" customHeight="1" thickBot="1" x14ac:dyDescent="0.3">
      <c r="A6" s="58" t="s">
        <v>21</v>
      </c>
      <c r="B6" s="25" t="s">
        <v>17</v>
      </c>
      <c r="C6" s="12" t="s">
        <v>11</v>
      </c>
      <c r="D6" s="24">
        <v>31</v>
      </c>
      <c r="E6" s="24">
        <v>35</v>
      </c>
      <c r="F6" s="24">
        <v>39</v>
      </c>
      <c r="G6" s="33">
        <v>44</v>
      </c>
      <c r="H6" s="33">
        <v>50</v>
      </c>
      <c r="I6" s="33">
        <v>56</v>
      </c>
      <c r="J6" s="24">
        <v>49</v>
      </c>
      <c r="K6" s="24">
        <v>55</v>
      </c>
      <c r="L6" s="24">
        <v>57</v>
      </c>
      <c r="M6" s="33">
        <v>62</v>
      </c>
      <c r="N6" s="33">
        <v>70</v>
      </c>
      <c r="O6" s="33">
        <v>77</v>
      </c>
      <c r="P6" s="24">
        <v>90</v>
      </c>
      <c r="Q6" s="24">
        <v>100</v>
      </c>
      <c r="R6" s="24">
        <v>110</v>
      </c>
      <c r="S6" s="33">
        <v>108</v>
      </c>
      <c r="T6" s="33">
        <v>120</v>
      </c>
      <c r="U6" s="33">
        <v>132</v>
      </c>
    </row>
    <row r="7" spans="1:26" ht="60" customHeight="1" thickBot="1" x14ac:dyDescent="0.3">
      <c r="A7" s="59"/>
      <c r="B7" s="26" t="s">
        <v>43</v>
      </c>
      <c r="C7" s="26" t="s">
        <v>44</v>
      </c>
      <c r="D7" s="27">
        <f>D6*0.0295</f>
        <v>0.91449999999999998</v>
      </c>
      <c r="E7" s="27">
        <f t="shared" ref="E7:U7" si="0">E6*0.0295</f>
        <v>1.0325</v>
      </c>
      <c r="F7" s="27">
        <f t="shared" si="0"/>
        <v>1.1504999999999999</v>
      </c>
      <c r="G7" s="34">
        <f t="shared" si="0"/>
        <v>1.298</v>
      </c>
      <c r="H7" s="34">
        <f t="shared" si="0"/>
        <v>1.4749999999999999</v>
      </c>
      <c r="I7" s="34">
        <f t="shared" si="0"/>
        <v>1.6519999999999999</v>
      </c>
      <c r="J7" s="27">
        <f t="shared" si="0"/>
        <v>1.4455</v>
      </c>
      <c r="K7" s="27">
        <f t="shared" si="0"/>
        <v>1.6224999999999998</v>
      </c>
      <c r="L7" s="27">
        <f t="shared" si="0"/>
        <v>1.6815</v>
      </c>
      <c r="M7" s="34">
        <f t="shared" si="0"/>
        <v>1.829</v>
      </c>
      <c r="N7" s="34">
        <f t="shared" si="0"/>
        <v>2.0649999999999999</v>
      </c>
      <c r="O7" s="34">
        <f t="shared" si="0"/>
        <v>2.2715000000000001</v>
      </c>
      <c r="P7" s="27">
        <f t="shared" si="0"/>
        <v>2.6549999999999998</v>
      </c>
      <c r="Q7" s="27">
        <f t="shared" si="0"/>
        <v>2.9499999999999997</v>
      </c>
      <c r="R7" s="27">
        <f t="shared" si="0"/>
        <v>3.2449999999999997</v>
      </c>
      <c r="S7" s="34">
        <f t="shared" si="0"/>
        <v>3.1859999999999999</v>
      </c>
      <c r="T7" s="34">
        <f t="shared" si="0"/>
        <v>3.54</v>
      </c>
      <c r="U7" s="34">
        <f t="shared" si="0"/>
        <v>3.8939999999999997</v>
      </c>
    </row>
    <row r="8" spans="1:26" ht="60" customHeight="1" thickBot="1" x14ac:dyDescent="0.3">
      <c r="A8" s="58" t="s">
        <v>28</v>
      </c>
      <c r="B8" s="25" t="s">
        <v>18</v>
      </c>
      <c r="C8" s="12" t="s">
        <v>9</v>
      </c>
      <c r="D8" s="28">
        <v>0.08</v>
      </c>
      <c r="E8" s="28">
        <v>0.09</v>
      </c>
      <c r="F8" s="28">
        <v>0.105</v>
      </c>
      <c r="G8" s="35">
        <v>0.1</v>
      </c>
      <c r="H8" s="35">
        <v>0.12</v>
      </c>
      <c r="I8" s="35">
        <v>0.14000000000000001</v>
      </c>
      <c r="J8" s="28">
        <v>0.11</v>
      </c>
      <c r="K8" s="28">
        <v>0.125</v>
      </c>
      <c r="L8" s="28">
        <v>0.14499999999999999</v>
      </c>
      <c r="M8" s="35">
        <v>0.13</v>
      </c>
      <c r="N8" s="35">
        <v>0.15</v>
      </c>
      <c r="O8" s="35">
        <v>0.17</v>
      </c>
      <c r="P8" s="28">
        <v>0.16</v>
      </c>
      <c r="Q8" s="28">
        <v>0.19</v>
      </c>
      <c r="R8" s="28">
        <v>0.22</v>
      </c>
      <c r="S8" s="35">
        <v>0.2</v>
      </c>
      <c r="T8" s="35">
        <v>0.22</v>
      </c>
      <c r="U8" s="35">
        <v>0.24</v>
      </c>
    </row>
    <row r="9" spans="1:26" ht="60" customHeight="1" thickBot="1" x14ac:dyDescent="0.3">
      <c r="A9" s="59"/>
      <c r="B9" s="26" t="s">
        <v>45</v>
      </c>
      <c r="C9" s="26" t="s">
        <v>46</v>
      </c>
      <c r="D9" s="19">
        <f>D8*39.4</f>
        <v>3.1520000000000001</v>
      </c>
      <c r="E9" s="19">
        <f t="shared" ref="E9:U9" si="1">E8*39.4</f>
        <v>3.5459999999999998</v>
      </c>
      <c r="F9" s="19">
        <f t="shared" si="1"/>
        <v>4.1369999999999996</v>
      </c>
      <c r="G9" s="36">
        <f t="shared" si="1"/>
        <v>3.94</v>
      </c>
      <c r="H9" s="36">
        <f t="shared" si="1"/>
        <v>4.7279999999999998</v>
      </c>
      <c r="I9" s="36">
        <f t="shared" si="1"/>
        <v>5.516</v>
      </c>
      <c r="J9" s="19">
        <f t="shared" si="1"/>
        <v>4.3339999999999996</v>
      </c>
      <c r="K9" s="19">
        <f t="shared" si="1"/>
        <v>4.9249999999999998</v>
      </c>
      <c r="L9" s="19">
        <f t="shared" si="1"/>
        <v>5.7129999999999992</v>
      </c>
      <c r="M9" s="36">
        <f t="shared" si="1"/>
        <v>5.1219999999999999</v>
      </c>
      <c r="N9" s="36">
        <f t="shared" si="1"/>
        <v>5.9099999999999993</v>
      </c>
      <c r="O9" s="36">
        <f t="shared" si="1"/>
        <v>6.6980000000000004</v>
      </c>
      <c r="P9" s="19">
        <f t="shared" si="1"/>
        <v>6.3040000000000003</v>
      </c>
      <c r="Q9" s="19">
        <f t="shared" si="1"/>
        <v>7.4859999999999998</v>
      </c>
      <c r="R9" s="19">
        <f t="shared" si="1"/>
        <v>8.6679999999999993</v>
      </c>
      <c r="S9" s="36">
        <f t="shared" si="1"/>
        <v>7.88</v>
      </c>
      <c r="T9" s="36">
        <f t="shared" si="1"/>
        <v>8.6679999999999993</v>
      </c>
      <c r="U9" s="36">
        <f t="shared" si="1"/>
        <v>9.4559999999999995</v>
      </c>
    </row>
    <row r="10" spans="1:26" ht="60" customHeight="1" thickBot="1" x14ac:dyDescent="0.3">
      <c r="A10" s="6" t="s">
        <v>0</v>
      </c>
      <c r="B10" s="60" t="s">
        <v>20</v>
      </c>
      <c r="C10" s="56" t="s">
        <v>16</v>
      </c>
      <c r="D10" s="18">
        <v>7</v>
      </c>
      <c r="E10" s="18">
        <v>8</v>
      </c>
      <c r="F10" s="18">
        <v>10</v>
      </c>
      <c r="G10" s="37">
        <v>9</v>
      </c>
      <c r="H10" s="37">
        <v>10</v>
      </c>
      <c r="I10" s="37">
        <v>13</v>
      </c>
      <c r="J10" s="18">
        <v>10</v>
      </c>
      <c r="K10" s="18">
        <v>11</v>
      </c>
      <c r="L10" s="18">
        <v>14</v>
      </c>
      <c r="M10" s="37">
        <v>15</v>
      </c>
      <c r="N10" s="37">
        <v>17</v>
      </c>
      <c r="O10" s="37">
        <v>21</v>
      </c>
      <c r="P10" s="18">
        <v>25</v>
      </c>
      <c r="Q10" s="18">
        <v>28</v>
      </c>
      <c r="R10" s="18">
        <v>33</v>
      </c>
      <c r="S10" s="37">
        <v>27</v>
      </c>
      <c r="T10" s="37">
        <v>30</v>
      </c>
      <c r="U10" s="37">
        <v>34</v>
      </c>
    </row>
    <row r="11" spans="1:26" ht="60" customHeight="1" thickBot="1" x14ac:dyDescent="0.3">
      <c r="A11" s="7" t="s">
        <v>22</v>
      </c>
      <c r="B11" s="61"/>
      <c r="C11" s="56"/>
      <c r="D11" s="19"/>
      <c r="E11" s="19"/>
      <c r="F11" s="19"/>
      <c r="G11" s="36"/>
      <c r="H11" s="36"/>
      <c r="I11" s="36"/>
      <c r="J11" s="19"/>
      <c r="K11" s="19"/>
      <c r="L11" s="19"/>
      <c r="M11" s="36"/>
      <c r="N11" s="36"/>
      <c r="O11" s="36"/>
      <c r="P11" s="19"/>
      <c r="Q11" s="19"/>
      <c r="R11" s="19"/>
      <c r="S11" s="36"/>
      <c r="T11" s="36"/>
      <c r="U11" s="36"/>
    </row>
    <row r="12" spans="1:26" ht="60" customHeight="1" thickBot="1" x14ac:dyDescent="0.3">
      <c r="A12" s="8" t="s">
        <v>1</v>
      </c>
      <c r="B12" s="62"/>
      <c r="C12" s="56"/>
      <c r="D12" s="20">
        <v>5</v>
      </c>
      <c r="E12" s="20">
        <v>6</v>
      </c>
      <c r="F12" s="20">
        <v>9</v>
      </c>
      <c r="G12" s="38">
        <v>7</v>
      </c>
      <c r="H12" s="38">
        <v>8</v>
      </c>
      <c r="I12" s="38">
        <v>10</v>
      </c>
      <c r="J12" s="20">
        <v>8</v>
      </c>
      <c r="K12" s="20">
        <v>9</v>
      </c>
      <c r="L12" s="20">
        <v>11</v>
      </c>
      <c r="M12" s="38">
        <v>12</v>
      </c>
      <c r="N12" s="38">
        <v>13.5</v>
      </c>
      <c r="O12" s="38">
        <v>16</v>
      </c>
      <c r="P12" s="20">
        <v>22</v>
      </c>
      <c r="Q12" s="20">
        <v>26</v>
      </c>
      <c r="R12" s="20">
        <v>31</v>
      </c>
      <c r="S12" s="38">
        <v>26</v>
      </c>
      <c r="T12" s="38">
        <v>29</v>
      </c>
      <c r="U12" s="38">
        <v>33</v>
      </c>
    </row>
    <row r="13" spans="1:26" ht="60" customHeight="1" thickBot="1" x14ac:dyDescent="0.3">
      <c r="A13" s="6" t="s">
        <v>0</v>
      </c>
      <c r="B13" s="57" t="s">
        <v>47</v>
      </c>
      <c r="C13" s="57" t="s">
        <v>48</v>
      </c>
      <c r="D13" s="19">
        <f>D10*0.225</f>
        <v>1.575</v>
      </c>
      <c r="E13" s="19">
        <f t="shared" ref="E13:U13" si="2">E10*0.225</f>
        <v>1.8</v>
      </c>
      <c r="F13" s="19">
        <f t="shared" si="2"/>
        <v>2.25</v>
      </c>
      <c r="G13" s="36">
        <f t="shared" si="2"/>
        <v>2.0249999999999999</v>
      </c>
      <c r="H13" s="36">
        <f t="shared" si="2"/>
        <v>2.25</v>
      </c>
      <c r="I13" s="36">
        <f t="shared" si="2"/>
        <v>2.9250000000000003</v>
      </c>
      <c r="J13" s="19">
        <f t="shared" si="2"/>
        <v>2.25</v>
      </c>
      <c r="K13" s="19">
        <f t="shared" si="2"/>
        <v>2.4750000000000001</v>
      </c>
      <c r="L13" s="19">
        <f t="shared" si="2"/>
        <v>3.15</v>
      </c>
      <c r="M13" s="36">
        <f t="shared" si="2"/>
        <v>3.375</v>
      </c>
      <c r="N13" s="36">
        <f t="shared" si="2"/>
        <v>3.8250000000000002</v>
      </c>
      <c r="O13" s="36">
        <f t="shared" si="2"/>
        <v>4.7250000000000005</v>
      </c>
      <c r="P13" s="19">
        <f t="shared" si="2"/>
        <v>5.625</v>
      </c>
      <c r="Q13" s="19">
        <f t="shared" si="2"/>
        <v>6.3</v>
      </c>
      <c r="R13" s="19">
        <f t="shared" si="2"/>
        <v>7.4249999999999998</v>
      </c>
      <c r="S13" s="36">
        <f t="shared" si="2"/>
        <v>6.0750000000000002</v>
      </c>
      <c r="T13" s="36">
        <f t="shared" si="2"/>
        <v>6.75</v>
      </c>
      <c r="U13" s="36">
        <f t="shared" si="2"/>
        <v>7.65</v>
      </c>
    </row>
    <row r="14" spans="1:26" ht="60" customHeight="1" thickBot="1" x14ac:dyDescent="0.3">
      <c r="A14" s="7" t="s">
        <v>22</v>
      </c>
      <c r="B14" s="57"/>
      <c r="C14" s="57"/>
      <c r="D14" s="19"/>
      <c r="E14" s="19"/>
      <c r="F14" s="19"/>
      <c r="G14" s="36"/>
      <c r="H14" s="36"/>
      <c r="I14" s="36"/>
      <c r="J14" s="19"/>
      <c r="K14" s="19"/>
      <c r="L14" s="19"/>
      <c r="M14" s="36"/>
      <c r="N14" s="36"/>
      <c r="O14" s="36"/>
      <c r="P14" s="19"/>
      <c r="Q14" s="19"/>
      <c r="R14" s="19"/>
      <c r="S14" s="36"/>
      <c r="T14" s="36"/>
      <c r="U14" s="36"/>
    </row>
    <row r="15" spans="1:26" ht="60" customHeight="1" thickBot="1" x14ac:dyDescent="0.3">
      <c r="A15" s="8" t="s">
        <v>1</v>
      </c>
      <c r="B15" s="57"/>
      <c r="C15" s="57"/>
      <c r="D15" s="19">
        <f>D12*0.225</f>
        <v>1.125</v>
      </c>
      <c r="E15" s="19">
        <f t="shared" ref="E15:U15" si="3">E12*0.225</f>
        <v>1.35</v>
      </c>
      <c r="F15" s="19">
        <f t="shared" si="3"/>
        <v>2.0249999999999999</v>
      </c>
      <c r="G15" s="36">
        <f t="shared" si="3"/>
        <v>1.575</v>
      </c>
      <c r="H15" s="36">
        <f t="shared" si="3"/>
        <v>1.8</v>
      </c>
      <c r="I15" s="36">
        <f t="shared" si="3"/>
        <v>2.25</v>
      </c>
      <c r="J15" s="19">
        <f t="shared" si="3"/>
        <v>1.8</v>
      </c>
      <c r="K15" s="19">
        <f t="shared" si="3"/>
        <v>2.0249999999999999</v>
      </c>
      <c r="L15" s="19">
        <f t="shared" si="3"/>
        <v>2.4750000000000001</v>
      </c>
      <c r="M15" s="36">
        <f t="shared" si="3"/>
        <v>2.7</v>
      </c>
      <c r="N15" s="36">
        <f t="shared" si="3"/>
        <v>3.0375000000000001</v>
      </c>
      <c r="O15" s="36">
        <f t="shared" si="3"/>
        <v>3.6</v>
      </c>
      <c r="P15" s="19">
        <f t="shared" si="3"/>
        <v>4.95</v>
      </c>
      <c r="Q15" s="19">
        <f t="shared" si="3"/>
        <v>5.8500000000000005</v>
      </c>
      <c r="R15" s="19">
        <f t="shared" si="3"/>
        <v>6.9750000000000005</v>
      </c>
      <c r="S15" s="36">
        <f t="shared" si="3"/>
        <v>5.8500000000000005</v>
      </c>
      <c r="T15" s="36">
        <f t="shared" si="3"/>
        <v>6.5250000000000004</v>
      </c>
      <c r="U15" s="36">
        <f t="shared" si="3"/>
        <v>7.4249999999999998</v>
      </c>
    </row>
    <row r="16" spans="1:26" ht="60" customHeight="1" thickBot="1" x14ac:dyDescent="0.3">
      <c r="A16" s="6" t="s">
        <v>0</v>
      </c>
      <c r="B16" s="57" t="s">
        <v>49</v>
      </c>
      <c r="C16" s="56" t="s">
        <v>10</v>
      </c>
      <c r="D16" s="18">
        <v>230</v>
      </c>
      <c r="E16" s="18">
        <v>245</v>
      </c>
      <c r="F16" s="18">
        <v>335</v>
      </c>
      <c r="G16" s="37">
        <v>178</v>
      </c>
      <c r="H16" s="37">
        <v>250</v>
      </c>
      <c r="I16" s="37">
        <v>345</v>
      </c>
      <c r="J16" s="18">
        <v>180</v>
      </c>
      <c r="K16" s="18">
        <v>257</v>
      </c>
      <c r="L16" s="18">
        <v>350</v>
      </c>
      <c r="M16" s="37">
        <v>265</v>
      </c>
      <c r="N16" s="37">
        <v>300</v>
      </c>
      <c r="O16" s="37">
        <v>360</v>
      </c>
      <c r="P16" s="18">
        <v>337</v>
      </c>
      <c r="Q16" s="18">
        <v>392</v>
      </c>
      <c r="R16" s="18">
        <v>466</v>
      </c>
      <c r="S16" s="37">
        <v>365</v>
      </c>
      <c r="T16" s="37">
        <v>395</v>
      </c>
      <c r="U16" s="37">
        <v>452</v>
      </c>
    </row>
    <row r="17" spans="1:21" ht="60" customHeight="1" thickBot="1" x14ac:dyDescent="0.3">
      <c r="A17" s="7" t="s">
        <v>23</v>
      </c>
      <c r="B17" s="57"/>
      <c r="C17" s="56"/>
      <c r="D17" s="19"/>
      <c r="E17" s="19"/>
      <c r="F17" s="19"/>
      <c r="G17" s="36"/>
      <c r="H17" s="36"/>
      <c r="I17" s="36"/>
      <c r="J17" s="19"/>
      <c r="K17" s="19"/>
      <c r="L17" s="19"/>
      <c r="M17" s="36"/>
      <c r="N17" s="36"/>
      <c r="O17" s="36"/>
      <c r="P17" s="19"/>
      <c r="Q17" s="19"/>
      <c r="R17" s="19"/>
      <c r="S17" s="36"/>
      <c r="T17" s="36"/>
      <c r="U17" s="36"/>
    </row>
    <row r="18" spans="1:21" ht="60" customHeight="1" thickBot="1" x14ac:dyDescent="0.3">
      <c r="A18" s="8" t="s">
        <v>1</v>
      </c>
      <c r="B18" s="57"/>
      <c r="C18" s="56"/>
      <c r="D18" s="20">
        <v>125</v>
      </c>
      <c r="E18" s="20">
        <v>160</v>
      </c>
      <c r="F18" s="20">
        <v>204</v>
      </c>
      <c r="G18" s="38">
        <v>135</v>
      </c>
      <c r="H18" s="38">
        <v>200</v>
      </c>
      <c r="I18" s="38">
        <v>260</v>
      </c>
      <c r="J18" s="20">
        <v>145</v>
      </c>
      <c r="K18" s="20">
        <v>210</v>
      </c>
      <c r="L18" s="20">
        <v>275</v>
      </c>
      <c r="M18" s="38">
        <v>270</v>
      </c>
      <c r="N18" s="38">
        <v>300</v>
      </c>
      <c r="O18" s="38">
        <v>348</v>
      </c>
      <c r="P18" s="20">
        <v>360</v>
      </c>
      <c r="Q18" s="20">
        <v>375</v>
      </c>
      <c r="R18" s="20">
        <v>460</v>
      </c>
      <c r="S18" s="38">
        <v>345</v>
      </c>
      <c r="T18" s="38">
        <v>380</v>
      </c>
      <c r="U18" s="38">
        <v>450</v>
      </c>
    </row>
    <row r="19" spans="1:21" ht="60" customHeight="1" x14ac:dyDescent="0.25"/>
    <row r="20" spans="1:21" ht="60" customHeight="1" x14ac:dyDescent="0.25"/>
    <row r="21" spans="1:21" ht="25.5" customHeight="1" x14ac:dyDescent="0.25">
      <c r="J21" s="46" t="s">
        <v>29</v>
      </c>
      <c r="K21" s="46"/>
      <c r="L21" s="46"/>
      <c r="M21" s="46"/>
      <c r="N21" s="46" t="s">
        <v>31</v>
      </c>
      <c r="O21" s="46"/>
      <c r="P21" s="46"/>
      <c r="Q21" s="46"/>
      <c r="R21" s="46"/>
      <c r="S21" s="46"/>
      <c r="T21" s="46"/>
    </row>
    <row r="22" spans="1:21" x14ac:dyDescent="0.25"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1" x14ac:dyDescent="0.25"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1" ht="15.75" customHeight="1" x14ac:dyDescent="0.25">
      <c r="J24" s="45" t="s">
        <v>30</v>
      </c>
      <c r="K24" s="45"/>
      <c r="L24" s="45"/>
      <c r="M24" s="45"/>
      <c r="N24" s="45" t="s">
        <v>32</v>
      </c>
      <c r="O24" s="45"/>
      <c r="P24" s="45"/>
      <c r="Q24" s="45"/>
      <c r="R24" s="45"/>
      <c r="S24" s="45"/>
      <c r="T24" s="45"/>
    </row>
    <row r="25" spans="1:21" x14ac:dyDescent="0.25"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1" x14ac:dyDescent="0.25"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</sheetData>
  <mergeCells count="23">
    <mergeCell ref="A6:A7"/>
    <mergeCell ref="A8:A9"/>
    <mergeCell ref="B10:B12"/>
    <mergeCell ref="B16:B18"/>
    <mergeCell ref="D4:F4"/>
    <mergeCell ref="B13:B15"/>
    <mergeCell ref="G4:I4"/>
    <mergeCell ref="M4:O4"/>
    <mergeCell ref="J4:L4"/>
    <mergeCell ref="C10:C12"/>
    <mergeCell ref="C16:C18"/>
    <mergeCell ref="C13:C15"/>
    <mergeCell ref="B1:O1"/>
    <mergeCell ref="B2:G2"/>
    <mergeCell ref="H2:M2"/>
    <mergeCell ref="P1:R1"/>
    <mergeCell ref="N2:R2"/>
    <mergeCell ref="J21:M23"/>
    <mergeCell ref="J24:M26"/>
    <mergeCell ref="P4:R4"/>
    <mergeCell ref="N21:T23"/>
    <mergeCell ref="N24:T26"/>
    <mergeCell ref="S4:U4"/>
  </mergeCell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27"/>
  <sheetViews>
    <sheetView tabSelected="1" zoomScale="50" zoomScaleNormal="50" workbookViewId="0">
      <selection activeCell="W17" sqref="W17"/>
    </sheetView>
  </sheetViews>
  <sheetFormatPr defaultRowHeight="15.75" x14ac:dyDescent="0.25"/>
  <cols>
    <col min="1" max="1" width="28.7109375" style="2" bestFit="1" customWidth="1"/>
    <col min="2" max="2" width="25.5703125" style="2" customWidth="1"/>
    <col min="3" max="8" width="10.7109375" style="2" customWidth="1"/>
    <col min="9" max="16384" width="9.140625" style="2"/>
  </cols>
  <sheetData>
    <row r="1" spans="1:17" s="1" customFormat="1" ht="77.25" customHeight="1" x14ac:dyDescent="0.25">
      <c r="A1" s="10" t="s">
        <v>12</v>
      </c>
      <c r="B1" s="47" t="s">
        <v>39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9" t="s">
        <v>14</v>
      </c>
      <c r="P1" s="49"/>
      <c r="Q1" s="49"/>
    </row>
    <row r="2" spans="1:17" s="1" customFormat="1" ht="39.950000000000003" customHeight="1" x14ac:dyDescent="0.25">
      <c r="A2" s="10" t="s">
        <v>13</v>
      </c>
      <c r="B2" s="48" t="s">
        <v>40</v>
      </c>
      <c r="C2" s="48"/>
      <c r="D2" s="48"/>
      <c r="E2" s="48"/>
      <c r="F2" s="48"/>
      <c r="G2" s="48" t="s">
        <v>41</v>
      </c>
      <c r="H2" s="48"/>
      <c r="I2" s="48"/>
      <c r="J2" s="48"/>
      <c r="K2" s="48"/>
      <c r="L2" s="48"/>
      <c r="M2" s="48" t="s">
        <v>42</v>
      </c>
      <c r="N2" s="48"/>
      <c r="O2" s="48"/>
      <c r="P2" s="48"/>
      <c r="Q2" s="48"/>
    </row>
    <row r="3" spans="1:17" s="1" customFormat="1" ht="39.950000000000003" customHeight="1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9.950000000000003" customHeight="1" thickBot="1" x14ac:dyDescent="0.3">
      <c r="C4" s="63" t="s">
        <v>7</v>
      </c>
      <c r="D4" s="63"/>
      <c r="E4" s="63"/>
      <c r="F4" s="64" t="s">
        <v>8</v>
      </c>
      <c r="G4" s="64"/>
      <c r="H4" s="64"/>
    </row>
    <row r="5" spans="1:17" ht="39.950000000000003" customHeight="1" thickBot="1" x14ac:dyDescent="0.3">
      <c r="B5" s="3" t="s">
        <v>33</v>
      </c>
      <c r="C5" s="4" t="s">
        <v>25</v>
      </c>
      <c r="D5" s="4" t="s">
        <v>26</v>
      </c>
      <c r="E5" s="5" t="s">
        <v>27</v>
      </c>
      <c r="F5" s="14" t="s">
        <v>25</v>
      </c>
      <c r="G5" s="14" t="s">
        <v>26</v>
      </c>
      <c r="H5" s="15" t="s">
        <v>27</v>
      </c>
    </row>
    <row r="6" spans="1:17" ht="39.950000000000003" customHeight="1" x14ac:dyDescent="0.25">
      <c r="A6" s="58" t="s">
        <v>21</v>
      </c>
      <c r="B6" s="29" t="s">
        <v>17</v>
      </c>
      <c r="C6" s="30">
        <v>49</v>
      </c>
      <c r="D6" s="30">
        <v>55</v>
      </c>
      <c r="E6" s="30">
        <v>61</v>
      </c>
      <c r="F6" s="39">
        <v>58</v>
      </c>
      <c r="G6" s="39">
        <v>65</v>
      </c>
      <c r="H6" s="39">
        <v>72</v>
      </c>
    </row>
    <row r="7" spans="1:17" ht="39.950000000000003" customHeight="1" thickBot="1" x14ac:dyDescent="0.3">
      <c r="A7" s="59"/>
      <c r="B7" s="32" t="s">
        <v>43</v>
      </c>
      <c r="C7" s="43">
        <f>C6*0.0295</f>
        <v>1.4455</v>
      </c>
      <c r="D7" s="43">
        <f t="shared" ref="D7:H7" si="0">D6*0.0295</f>
        <v>1.6224999999999998</v>
      </c>
      <c r="E7" s="43">
        <f t="shared" si="0"/>
        <v>1.7994999999999999</v>
      </c>
      <c r="F7" s="44">
        <f t="shared" si="0"/>
        <v>1.7109999999999999</v>
      </c>
      <c r="G7" s="44">
        <f t="shared" si="0"/>
        <v>1.9175</v>
      </c>
      <c r="H7" s="44">
        <f t="shared" si="0"/>
        <v>2.1239999999999997</v>
      </c>
    </row>
    <row r="8" spans="1:17" ht="39.950000000000003" customHeight="1" thickBot="1" x14ac:dyDescent="0.3">
      <c r="A8" s="58" t="s">
        <v>28</v>
      </c>
      <c r="B8" s="31" t="s">
        <v>18</v>
      </c>
      <c r="C8" s="30">
        <v>0.17</v>
      </c>
      <c r="D8" s="30">
        <v>0.2</v>
      </c>
      <c r="E8" s="30">
        <v>0.23</v>
      </c>
      <c r="F8" s="39">
        <v>0.21</v>
      </c>
      <c r="G8" s="39">
        <v>0.24</v>
      </c>
      <c r="H8" s="39">
        <v>0.27</v>
      </c>
    </row>
    <row r="9" spans="1:17" ht="39.950000000000003" customHeight="1" thickBot="1" x14ac:dyDescent="0.3">
      <c r="A9" s="59"/>
      <c r="B9" s="31" t="s">
        <v>45</v>
      </c>
      <c r="C9" s="23">
        <f>C8*39.4</f>
        <v>6.6980000000000004</v>
      </c>
      <c r="D9" s="23">
        <f t="shared" ref="D9:H9" si="1">D8*39.4</f>
        <v>7.88</v>
      </c>
      <c r="E9" s="23">
        <f t="shared" si="1"/>
        <v>9.0619999999999994</v>
      </c>
      <c r="F9" s="42">
        <f t="shared" si="1"/>
        <v>8.2739999999999991</v>
      </c>
      <c r="G9" s="42">
        <f t="shared" si="1"/>
        <v>9.4559999999999995</v>
      </c>
      <c r="H9" s="42">
        <f t="shared" si="1"/>
        <v>10.638</v>
      </c>
    </row>
    <row r="10" spans="1:17" ht="39.950000000000003" customHeight="1" thickBot="1" x14ac:dyDescent="0.3">
      <c r="A10" s="6" t="s">
        <v>0</v>
      </c>
      <c r="B10" s="57" t="s">
        <v>19</v>
      </c>
      <c r="C10" s="21">
        <v>40</v>
      </c>
      <c r="D10" s="21">
        <v>46</v>
      </c>
      <c r="E10" s="21">
        <v>51</v>
      </c>
      <c r="F10" s="41">
        <v>44</v>
      </c>
      <c r="G10" s="41">
        <v>50</v>
      </c>
      <c r="H10" s="41">
        <v>57</v>
      </c>
    </row>
    <row r="11" spans="1:17" ht="39.950000000000003" customHeight="1" thickBot="1" x14ac:dyDescent="0.3">
      <c r="A11" s="7" t="s">
        <v>22</v>
      </c>
      <c r="B11" s="57"/>
      <c r="C11" s="22"/>
      <c r="D11" s="22"/>
      <c r="E11" s="22"/>
      <c r="F11" s="40"/>
      <c r="G11" s="40"/>
      <c r="H11" s="40"/>
    </row>
    <row r="12" spans="1:17" ht="39.950000000000003" customHeight="1" thickBot="1" x14ac:dyDescent="0.3">
      <c r="A12" s="8" t="s">
        <v>1</v>
      </c>
      <c r="B12" s="57"/>
      <c r="C12" s="23">
        <v>30</v>
      </c>
      <c r="D12" s="23">
        <v>34</v>
      </c>
      <c r="E12" s="23">
        <v>39</v>
      </c>
      <c r="F12" s="42">
        <v>35</v>
      </c>
      <c r="G12" s="42">
        <v>40</v>
      </c>
      <c r="H12" s="42">
        <v>47</v>
      </c>
    </row>
    <row r="13" spans="1:17" ht="39.950000000000003" customHeight="1" thickBot="1" x14ac:dyDescent="0.3">
      <c r="A13" s="6" t="s">
        <v>0</v>
      </c>
      <c r="B13" s="57" t="s">
        <v>47</v>
      </c>
      <c r="C13" s="21">
        <f>C10*0.225</f>
        <v>9</v>
      </c>
      <c r="D13" s="21">
        <f t="shared" ref="D13:H13" si="2">D10*0.225</f>
        <v>10.35</v>
      </c>
      <c r="E13" s="21">
        <f t="shared" si="2"/>
        <v>11.475</v>
      </c>
      <c r="F13" s="41">
        <f t="shared" si="2"/>
        <v>9.9</v>
      </c>
      <c r="G13" s="41">
        <f t="shared" si="2"/>
        <v>11.25</v>
      </c>
      <c r="H13" s="41">
        <f t="shared" si="2"/>
        <v>12.825000000000001</v>
      </c>
    </row>
    <row r="14" spans="1:17" ht="39.950000000000003" customHeight="1" thickBot="1" x14ac:dyDescent="0.3">
      <c r="A14" s="7" t="s">
        <v>22</v>
      </c>
      <c r="B14" s="57"/>
      <c r="C14" s="22"/>
      <c r="D14" s="22"/>
      <c r="E14" s="22"/>
      <c r="F14" s="40"/>
      <c r="G14" s="40"/>
      <c r="H14" s="40"/>
    </row>
    <row r="15" spans="1:17" ht="39.950000000000003" customHeight="1" thickBot="1" x14ac:dyDescent="0.3">
      <c r="A15" s="8" t="s">
        <v>1</v>
      </c>
      <c r="B15" s="57"/>
      <c r="C15" s="23">
        <f>C12*0.225</f>
        <v>6.75</v>
      </c>
      <c r="D15" s="23">
        <f t="shared" ref="D15:H15" si="3">D12*0.225</f>
        <v>7.65</v>
      </c>
      <c r="E15" s="23">
        <f t="shared" si="3"/>
        <v>8.7750000000000004</v>
      </c>
      <c r="F15" s="42">
        <f t="shared" si="3"/>
        <v>7.875</v>
      </c>
      <c r="G15" s="42">
        <f t="shared" si="3"/>
        <v>9</v>
      </c>
      <c r="H15" s="42">
        <f t="shared" si="3"/>
        <v>10.575000000000001</v>
      </c>
    </row>
    <row r="16" spans="1:17" ht="39.950000000000003" customHeight="1" thickBot="1" x14ac:dyDescent="0.3">
      <c r="A16" s="6" t="s">
        <v>0</v>
      </c>
      <c r="B16" s="57" t="s">
        <v>49</v>
      </c>
      <c r="C16" s="21">
        <v>47</v>
      </c>
      <c r="D16" s="21">
        <v>54</v>
      </c>
      <c r="E16" s="21">
        <v>60</v>
      </c>
      <c r="F16" s="41">
        <v>43</v>
      </c>
      <c r="G16" s="41">
        <v>50</v>
      </c>
      <c r="H16" s="41">
        <v>58</v>
      </c>
    </row>
    <row r="17" spans="1:19" ht="39.950000000000003" customHeight="1" thickBot="1" x14ac:dyDescent="0.3">
      <c r="A17" s="7" t="s">
        <v>23</v>
      </c>
      <c r="B17" s="57"/>
      <c r="C17" s="22"/>
      <c r="D17" s="22"/>
      <c r="E17" s="22"/>
      <c r="F17" s="40"/>
      <c r="G17" s="40"/>
      <c r="H17" s="40"/>
    </row>
    <row r="18" spans="1:19" ht="39.950000000000003" customHeight="1" thickBot="1" x14ac:dyDescent="0.3">
      <c r="A18" s="8" t="s">
        <v>1</v>
      </c>
      <c r="B18" s="57"/>
      <c r="C18" s="23">
        <v>55</v>
      </c>
      <c r="D18" s="23">
        <v>63</v>
      </c>
      <c r="E18" s="23">
        <v>69</v>
      </c>
      <c r="F18" s="42">
        <v>49</v>
      </c>
      <c r="G18" s="42">
        <v>55</v>
      </c>
      <c r="H18" s="42">
        <v>64</v>
      </c>
    </row>
    <row r="19" spans="1:19" ht="39.950000000000003" customHeight="1" x14ac:dyDescent="0.25"/>
    <row r="20" spans="1:19" ht="39.950000000000003" customHeight="1" x14ac:dyDescent="0.25"/>
    <row r="21" spans="1:19" ht="39.950000000000003" customHeight="1" x14ac:dyDescent="0.25"/>
    <row r="22" spans="1:19" ht="15.75" customHeight="1" x14ac:dyDescent="0.25">
      <c r="I22" s="46" t="s">
        <v>29</v>
      </c>
      <c r="J22" s="46"/>
      <c r="K22" s="46"/>
      <c r="L22" s="46"/>
      <c r="M22" s="46" t="s">
        <v>31</v>
      </c>
      <c r="N22" s="46"/>
      <c r="O22" s="46"/>
      <c r="P22" s="46"/>
      <c r="Q22" s="46"/>
      <c r="R22" s="46"/>
      <c r="S22" s="46"/>
    </row>
    <row r="23" spans="1:19" x14ac:dyDescent="0.25"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x14ac:dyDescent="0.25"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5.75" customHeight="1" x14ac:dyDescent="0.25">
      <c r="I25" s="45" t="s">
        <v>30</v>
      </c>
      <c r="J25" s="45"/>
      <c r="K25" s="45"/>
      <c r="L25" s="45"/>
      <c r="M25" s="45" t="s">
        <v>32</v>
      </c>
      <c r="N25" s="45"/>
      <c r="O25" s="45"/>
      <c r="P25" s="45"/>
      <c r="Q25" s="45"/>
      <c r="R25" s="45"/>
      <c r="S25" s="45"/>
    </row>
    <row r="26" spans="1:19" x14ac:dyDescent="0.25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5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</sheetData>
  <mergeCells count="16">
    <mergeCell ref="A6:A7"/>
    <mergeCell ref="A8:A9"/>
    <mergeCell ref="I22:L24"/>
    <mergeCell ref="I25:L27"/>
    <mergeCell ref="O1:Q1"/>
    <mergeCell ref="B1:N1"/>
    <mergeCell ref="B2:F2"/>
    <mergeCell ref="G2:L2"/>
    <mergeCell ref="M2:Q2"/>
    <mergeCell ref="B16:B18"/>
    <mergeCell ref="B10:B12"/>
    <mergeCell ref="C4:E4"/>
    <mergeCell ref="F4:H4"/>
    <mergeCell ref="M22:S24"/>
    <mergeCell ref="M25:S27"/>
    <mergeCell ref="B13:B15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PURE PEVA</vt:lpstr>
      <vt:lpstr>PEVA (Thermal Flat Calendered)</vt:lpstr>
      <vt:lpstr>'PEVA (Thermal Flat Calendered)'!Yazdırma_Alanı</vt:lpstr>
      <vt:lpstr>'PURE PEVA'!Yazdırma_Alanı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Ergün Aslan</dc:creator>
  <cp:lastModifiedBy>Serkan Göğüş</cp:lastModifiedBy>
  <cp:lastPrinted>2017-12-15T14:27:27Z</cp:lastPrinted>
  <dcterms:created xsi:type="dcterms:W3CDTF">2015-03-23T20:32:28Z</dcterms:created>
  <dcterms:modified xsi:type="dcterms:W3CDTF">2018-05-23T15:12:26Z</dcterms:modified>
</cp:coreProperties>
</file>